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<sst xmlns="http://schemas.openxmlformats.org/spreadsheetml/2006/main" count="97" uniqueCount="52">
  <si>
    <t>Pol.</t>
  </si>
  <si>
    <t>Montáž/ Objekt/ Dodávka materiálu</t>
  </si>
  <si>
    <t>Rozměr</t>
  </si>
  <si>
    <t>Množství</t>
  </si>
  <si>
    <t>Cena</t>
  </si>
  <si>
    <t>Cel.cena</t>
  </si>
  <si>
    <t>m2</t>
  </si>
  <si>
    <t>kpl</t>
  </si>
  <si>
    <t>Montáž + Dodávka</t>
  </si>
  <si>
    <t>Kč</t>
  </si>
  <si>
    <t>Celkem bez DPH</t>
  </si>
  <si>
    <t>DPH</t>
  </si>
  <si>
    <t>%</t>
  </si>
  <si>
    <t>Celkem s DPH</t>
  </si>
  <si>
    <t>Cena s DPH po zaokrouhlení</t>
  </si>
  <si>
    <t>Přesun hmot</t>
  </si>
  <si>
    <t>Kontaktní zateplovací systém Thermokappa EPS 70F 100 mm</t>
  </si>
  <si>
    <t>Kontaktní zateplovací systém Thermokappa EPS 70F 20 mm</t>
  </si>
  <si>
    <t>Kontaktní zateplovací systém Thermokappa minerál-F 100 mm</t>
  </si>
  <si>
    <t>Stěrka s tkaninou Vertex+omítka- balkony a římsa</t>
  </si>
  <si>
    <t>Vyspravení podkladkladu 10%</t>
  </si>
  <si>
    <t>CENOVÝ  PROPOČET</t>
  </si>
  <si>
    <t>SDRUŽENÍ VLASTNÍKŮ BYT. DOMU SKÁCELOVA 41, BRNO - KRÁLOVO POLE</t>
  </si>
  <si>
    <t xml:space="preserve">Systém.klemp. prvky oplechování - DEM+DOD+MONT </t>
  </si>
  <si>
    <t>datum:8.2.2011</t>
  </si>
  <si>
    <t>Lešení  MONT+DEM+NÁJEM</t>
  </si>
  <si>
    <t>UPOZORNĚNÍ :</t>
  </si>
  <si>
    <t>Po prohlídce objektu nutno konstatovat, že stávajíci stav balkonu vyžaduje také opravu. Tyto práce nejsou</t>
  </si>
  <si>
    <t>v propočtu zohledněny (nutná PD)</t>
  </si>
  <si>
    <t xml:space="preserve">Zámečnické práce - úprava zábradlí balkonů, dělící pole balkonů a stříšky horních balkonů - také nejsou v </t>
  </si>
  <si>
    <t>propočtu obsaženy</t>
  </si>
  <si>
    <t>Je předpokládáno, že zařízení staveniště bude poskytnuto objednatelem</t>
  </si>
  <si>
    <t>Kontakní zateplovací systém Thermokappa mineral-F 20 mm</t>
  </si>
  <si>
    <t xml:space="preserve">Parapety pozink - DEM+DOD+MONT </t>
  </si>
  <si>
    <t>bm</t>
  </si>
  <si>
    <t>Úprav bočních dílů balkonových zábradlí</t>
  </si>
  <si>
    <t>ks</t>
  </si>
  <si>
    <t>Překotvení a nátěr zábradlí vstup. schodiště</t>
  </si>
  <si>
    <t>DEM + MONT. zábradlí franc. oken</t>
  </si>
  <si>
    <t>Dodávka + MONT ventil. mřížek spižní skříně</t>
  </si>
  <si>
    <t>Stříška nad balkony DEM.+DOD.+MONT. Pozink</t>
  </si>
  <si>
    <t>DEM+MONT hromosvod</t>
  </si>
  <si>
    <t>Dílčí revize hromosvodu</t>
  </si>
  <si>
    <t>Dilatace mezi objekty</t>
  </si>
  <si>
    <t>DOD + MONT stříšky spodního vstupu</t>
  </si>
  <si>
    <t>Přesun hmot+likvidace odpadu</t>
  </si>
  <si>
    <t>Zařízení staveniště</t>
  </si>
  <si>
    <t>datum:16.3.2011</t>
  </si>
  <si>
    <t>ZATEPLENÍ  OBVODOVÉHO  PLÁŠTĚ - BZENECKÁ  20  1.ČÁST</t>
  </si>
  <si>
    <t xml:space="preserve">SALORA  s.r.o., K dálnici 46, 635 00 Brno          </t>
  </si>
  <si>
    <t>platnost nabídky III.Q/2011</t>
  </si>
  <si>
    <t>GSM : 602 755 383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</si>
</sst>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0"/>
      <name val="Arial"/>
      <family val="2"/>
    </font>
    <font>
      <b/>
      <u val="single"/>
      <sz val="11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34" applyFont="1" applyAlignment="1">
      <alignment/>
    </xf>
    <xf numFmtId="44" fontId="0" fillId="0" borderId="0" xfId="38" applyFont="1" applyAlignment="1">
      <alignment/>
    </xf>
    <xf numFmtId="44" fontId="0" fillId="0" borderId="0" xfId="38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3" fontId="8" fillId="0" borderId="0" xfId="34" applyFont="1" applyAlignment="1">
      <alignment/>
    </xf>
    <xf numFmtId="44" fontId="8" fillId="0" borderId="0" xfId="38" applyFont="1" applyAlignment="1">
      <alignment/>
    </xf>
    <xf numFmtId="44" fontId="8" fillId="0" borderId="0" xfId="38" applyFont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3" fontId="8" fillId="0" borderId="10" xfId="34" applyFont="1" applyBorder="1" applyAlignment="1">
      <alignment/>
    </xf>
    <xf numFmtId="44" fontId="8" fillId="0" borderId="10" xfId="38" applyFont="1" applyBorder="1" applyAlignment="1">
      <alignment/>
    </xf>
    <xf numFmtId="44" fontId="8" fillId="0" borderId="10" xfId="38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3" fontId="8" fillId="0" borderId="11" xfId="34" applyFont="1" applyBorder="1" applyAlignment="1">
      <alignment/>
    </xf>
    <xf numFmtId="44" fontId="8" fillId="0" borderId="11" xfId="38" applyFont="1" applyBorder="1" applyAlignment="1">
      <alignment/>
    </xf>
    <xf numFmtId="44" fontId="8" fillId="33" borderId="11" xfId="38" applyFont="1" applyFill="1" applyBorder="1" applyAlignment="1">
      <alignment/>
    </xf>
    <xf numFmtId="0" fontId="8" fillId="0" borderId="12" xfId="0" applyFont="1" applyBorder="1" applyAlignment="1">
      <alignment horizontal="center"/>
    </xf>
    <xf numFmtId="43" fontId="8" fillId="0" borderId="12" xfId="34" applyFont="1" applyBorder="1" applyAlignment="1">
      <alignment/>
    </xf>
    <xf numFmtId="44" fontId="8" fillId="0" borderId="12" xfId="38" applyFont="1" applyBorder="1" applyAlignment="1">
      <alignment/>
    </xf>
    <xf numFmtId="44" fontId="8" fillId="33" borderId="12" xfId="38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34" borderId="12" xfId="0" applyFont="1" applyFill="1" applyBorder="1" applyAlignment="1">
      <alignment horizontal="center"/>
    </xf>
    <xf numFmtId="43" fontId="8" fillId="34" borderId="12" xfId="34" applyFont="1" applyFill="1" applyBorder="1" applyAlignment="1">
      <alignment/>
    </xf>
    <xf numFmtId="44" fontId="8" fillId="34" borderId="12" xfId="38" applyFont="1" applyFill="1" applyBorder="1" applyAlignment="1">
      <alignment/>
    </xf>
    <xf numFmtId="44" fontId="8" fillId="34" borderId="12" xfId="38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43" fontId="8" fillId="33" borderId="12" xfId="34" applyFont="1" applyFill="1" applyBorder="1" applyAlignment="1">
      <alignment/>
    </xf>
    <xf numFmtId="44" fontId="8" fillId="33" borderId="12" xfId="38" applyFont="1" applyFill="1" applyBorder="1" applyAlignment="1">
      <alignment/>
    </xf>
    <xf numFmtId="44" fontId="8" fillId="33" borderId="12" xfId="38" applyFont="1" applyFill="1" applyBorder="1" applyAlignment="1">
      <alignment horizontal="center"/>
    </xf>
    <xf numFmtId="44" fontId="10" fillId="34" borderId="12" xfId="38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9" fontId="10" fillId="0" borderId="12" xfId="47" applyFont="1" applyBorder="1" applyAlignment="1">
      <alignment/>
    </xf>
    <xf numFmtId="44" fontId="10" fillId="0" borderId="12" xfId="38" applyFont="1" applyBorder="1" applyAlignment="1">
      <alignment/>
    </xf>
    <xf numFmtId="44" fontId="10" fillId="0" borderId="12" xfId="38" applyFont="1" applyBorder="1" applyAlignment="1">
      <alignment horizontal="center"/>
    </xf>
    <xf numFmtId="0" fontId="10" fillId="0" borderId="12" xfId="47" applyNumberFormat="1" applyFont="1" applyBorder="1" applyAlignment="1">
      <alignment horizontal="center"/>
    </xf>
    <xf numFmtId="44" fontId="8" fillId="0" borderId="12" xfId="38" applyFont="1" applyBorder="1" applyAlignment="1">
      <alignment horizontal="center"/>
    </xf>
    <xf numFmtId="9" fontId="8" fillId="34" borderId="12" xfId="47" applyFont="1" applyFill="1" applyBorder="1" applyAlignment="1">
      <alignment/>
    </xf>
    <xf numFmtId="44" fontId="8" fillId="34" borderId="16" xfId="38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9" fontId="8" fillId="35" borderId="12" xfId="47" applyFont="1" applyFill="1" applyBorder="1" applyAlignment="1">
      <alignment/>
    </xf>
    <xf numFmtId="44" fontId="8" fillId="35" borderId="13" xfId="38" applyFont="1" applyFill="1" applyBorder="1" applyAlignment="1">
      <alignment/>
    </xf>
    <xf numFmtId="44" fontId="12" fillId="35" borderId="17" xfId="38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34" applyFont="1" applyAlignment="1">
      <alignment/>
    </xf>
    <xf numFmtId="44" fontId="9" fillId="0" borderId="0" xfId="38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4" fontId="13" fillId="0" borderId="0" xfId="38" applyFont="1" applyAlignment="1">
      <alignment/>
    </xf>
    <xf numFmtId="44" fontId="13" fillId="0" borderId="0" xfId="38" applyFont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34" applyFont="1" applyAlignment="1">
      <alignment/>
    </xf>
    <xf numFmtId="44" fontId="14" fillId="0" borderId="0" xfId="38" applyFont="1" applyAlignment="1">
      <alignment/>
    </xf>
    <xf numFmtId="44" fontId="14" fillId="0" borderId="0" xfId="38" applyFont="1" applyAlignment="1">
      <alignment horizontal="center"/>
    </xf>
    <xf numFmtId="8" fontId="12" fillId="35" borderId="17" xfId="38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33" borderId="12" xfId="0" applyFont="1" applyFill="1" applyBorder="1" applyAlignment="1">
      <alignment horizontal="center"/>
    </xf>
    <xf numFmtId="43" fontId="3" fillId="33" borderId="12" xfId="34" applyFont="1" applyFill="1" applyBorder="1" applyAlignment="1">
      <alignment/>
    </xf>
    <xf numFmtId="44" fontId="3" fillId="33" borderId="12" xfId="38" applyFont="1" applyFill="1" applyBorder="1" applyAlignment="1">
      <alignment/>
    </xf>
    <xf numFmtId="44" fontId="3" fillId="33" borderId="12" xfId="38" applyFont="1" applyFill="1" applyBorder="1" applyAlignment="1">
      <alignment horizontal="center"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0" fillId="35" borderId="12" xfId="0" applyFont="1" applyFill="1" applyBorder="1" applyAlignment="1">
      <alignment/>
    </xf>
    <xf numFmtId="0" fontId="8" fillId="0" borderId="18" xfId="0" applyFont="1" applyBorder="1" applyAlignment="1">
      <alignment/>
    </xf>
    <xf numFmtId="0" fontId="33" fillId="0" borderId="0" xfId="0" applyFont="1" applyAlignment="1">
      <alignment horizontal="center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3" fontId="0" fillId="0" borderId="0" xfId="34" applyFont="1" applyAlignment="1">
      <alignment/>
    </xf>
    <xf numFmtId="44" fontId="0" fillId="0" borderId="0" xfId="38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48"/>
  <sheetViews>
    <sheetView zoomScalePageLayoutView="0" workbookViewId="0" topLeftCell="A22">
      <selection activeCell="A12" sqref="A12:IV47"/>
    </sheetView>
  </sheetViews>
  <sheetFormatPr defaultColWidth="9.140625" defaultRowHeight="15"/>
  <cols>
    <col min="1" max="1" width="5.7109375" style="1" customWidth="1"/>
    <col min="5" max="5" width="15.8515625" style="0" customWidth="1"/>
    <col min="6" max="6" width="6.7109375" style="1" customWidth="1"/>
    <col min="7" max="7" width="13.00390625" style="2" customWidth="1"/>
    <col min="8" max="8" width="11.28125" style="3" bestFit="1" customWidth="1"/>
    <col min="9" max="9" width="17.140625" style="4" customWidth="1"/>
  </cols>
  <sheetData>
    <row r="9" ht="13.5" customHeight="1"/>
    <row r="10" spans="1:9" ht="25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25.5" customHeight="1">
      <c r="A11" s="5"/>
      <c r="B11" s="5"/>
      <c r="C11" s="5"/>
      <c r="D11" s="5"/>
      <c r="E11" s="5"/>
      <c r="F11" s="5"/>
      <c r="G11" s="5"/>
      <c r="H11" s="5"/>
      <c r="I11" s="5"/>
    </row>
    <row r="13" spans="1:9" s="6" customFormat="1" ht="15.75">
      <c r="A13" s="87" t="s">
        <v>21</v>
      </c>
      <c r="B13" s="87"/>
      <c r="C13" s="87"/>
      <c r="D13" s="87"/>
      <c r="E13" s="87"/>
      <c r="F13" s="87"/>
      <c r="G13" s="87"/>
      <c r="H13" s="87"/>
      <c r="I13" s="87"/>
    </row>
    <row r="14" spans="1:9" ht="15">
      <c r="A14" s="7"/>
      <c r="B14" s="7"/>
      <c r="C14" s="7"/>
      <c r="D14" s="7"/>
      <c r="E14" s="7"/>
      <c r="F14" s="7"/>
      <c r="G14" s="7"/>
      <c r="H14" s="7"/>
      <c r="I14" s="7"/>
    </row>
    <row r="15" spans="1:9" ht="15">
      <c r="A15" s="88" t="s">
        <v>22</v>
      </c>
      <c r="B15" s="88"/>
      <c r="C15" s="88"/>
      <c r="D15" s="88"/>
      <c r="E15" s="88"/>
      <c r="F15" s="88"/>
      <c r="G15" s="88"/>
      <c r="H15" s="88"/>
      <c r="I15" s="88"/>
    </row>
    <row r="16" spans="1:9" ht="15">
      <c r="A16" s="89"/>
      <c r="B16" s="89"/>
      <c r="C16" s="89"/>
      <c r="D16" s="89"/>
      <c r="E16" s="89"/>
      <c r="F16" s="89"/>
      <c r="G16" s="89"/>
      <c r="H16" s="89"/>
      <c r="I16" s="89"/>
    </row>
    <row r="17" spans="1:9" ht="15">
      <c r="A17" s="90"/>
      <c r="B17" s="91"/>
      <c r="C17" s="91"/>
      <c r="D17" s="91"/>
      <c r="E17" s="91"/>
      <c r="F17" s="90"/>
      <c r="G17" s="92"/>
      <c r="H17" s="93"/>
      <c r="I17" s="93"/>
    </row>
    <row r="18" spans="1:9" s="13" customFormat="1" ht="12">
      <c r="A18" s="8"/>
      <c r="B18" s="9"/>
      <c r="C18" s="9"/>
      <c r="D18" s="9"/>
      <c r="E18" s="9"/>
      <c r="F18" s="8"/>
      <c r="G18" s="10"/>
      <c r="H18" s="11"/>
      <c r="I18" s="12"/>
    </row>
    <row r="19" spans="1:9" s="13" customFormat="1" ht="12.75" thickBot="1">
      <c r="A19" s="14" t="s">
        <v>0</v>
      </c>
      <c r="B19" s="94" t="s">
        <v>1</v>
      </c>
      <c r="C19" s="94"/>
      <c r="D19" s="94"/>
      <c r="E19" s="94"/>
      <c r="F19" s="14" t="s">
        <v>2</v>
      </c>
      <c r="G19" s="15" t="s">
        <v>3</v>
      </c>
      <c r="H19" s="16" t="s">
        <v>4</v>
      </c>
      <c r="I19" s="17" t="s">
        <v>5</v>
      </c>
    </row>
    <row r="20" spans="1:9" s="13" customFormat="1" ht="12.75" thickTop="1">
      <c r="A20" s="22">
        <v>1</v>
      </c>
      <c r="B20" s="26" t="s">
        <v>20</v>
      </c>
      <c r="C20" s="27"/>
      <c r="D20" s="27"/>
      <c r="E20" s="28"/>
      <c r="F20" s="18" t="s">
        <v>6</v>
      </c>
      <c r="G20" s="23">
        <v>111.4</v>
      </c>
      <c r="H20" s="24">
        <v>196</v>
      </c>
      <c r="I20" s="25">
        <f>PRODUCT(G20:H20)</f>
        <v>21834.4</v>
      </c>
    </row>
    <row r="21" spans="1:9" s="13" customFormat="1" ht="12">
      <c r="A21" s="18">
        <v>2</v>
      </c>
      <c r="B21" s="95" t="s">
        <v>16</v>
      </c>
      <c r="C21" s="95"/>
      <c r="D21" s="95"/>
      <c r="E21" s="95"/>
      <c r="F21" s="18" t="s">
        <v>6</v>
      </c>
      <c r="G21" s="19">
        <v>990</v>
      </c>
      <c r="H21" s="20">
        <v>875</v>
      </c>
      <c r="I21" s="21">
        <f aca="true" t="shared" si="0" ref="I21:I27">PRODUCT(G21:H21)</f>
        <v>866250</v>
      </c>
    </row>
    <row r="22" spans="1:9" s="13" customFormat="1" ht="12">
      <c r="A22" s="22">
        <v>2</v>
      </c>
      <c r="B22" s="86" t="s">
        <v>17</v>
      </c>
      <c r="C22" s="86"/>
      <c r="D22" s="86"/>
      <c r="E22" s="86"/>
      <c r="F22" s="18" t="s">
        <v>6</v>
      </c>
      <c r="G22" s="23">
        <v>35</v>
      </c>
      <c r="H22" s="24">
        <v>626</v>
      </c>
      <c r="I22" s="25">
        <f t="shared" si="0"/>
        <v>21910</v>
      </c>
    </row>
    <row r="23" spans="1:9" s="13" customFormat="1" ht="12">
      <c r="A23" s="22">
        <v>4</v>
      </c>
      <c r="B23" s="86" t="s">
        <v>18</v>
      </c>
      <c r="C23" s="86"/>
      <c r="D23" s="86"/>
      <c r="E23" s="86"/>
      <c r="F23" s="22" t="s">
        <v>6</v>
      </c>
      <c r="G23" s="23">
        <v>89</v>
      </c>
      <c r="H23" s="24">
        <v>1085</v>
      </c>
      <c r="I23" s="25">
        <f t="shared" si="0"/>
        <v>96565</v>
      </c>
    </row>
    <row r="24" spans="1:9" s="13" customFormat="1" ht="12">
      <c r="A24" s="22">
        <v>5</v>
      </c>
      <c r="B24" s="26" t="s">
        <v>19</v>
      </c>
      <c r="C24" s="27"/>
      <c r="D24" s="27"/>
      <c r="E24" s="28"/>
      <c r="F24" s="18" t="s">
        <v>6</v>
      </c>
      <c r="G24" s="23">
        <v>220</v>
      </c>
      <c r="H24" s="24">
        <v>457</v>
      </c>
      <c r="I24" s="25">
        <f t="shared" si="0"/>
        <v>100540</v>
      </c>
    </row>
    <row r="25" spans="1:9" s="13" customFormat="1" ht="12">
      <c r="A25" s="22">
        <v>6</v>
      </c>
      <c r="B25" s="26" t="s">
        <v>23</v>
      </c>
      <c r="C25" s="27"/>
      <c r="D25" s="27"/>
      <c r="E25" s="28"/>
      <c r="F25" s="18" t="s">
        <v>7</v>
      </c>
      <c r="G25" s="23">
        <v>1</v>
      </c>
      <c r="H25" s="24">
        <v>65200</v>
      </c>
      <c r="I25" s="25">
        <f t="shared" si="0"/>
        <v>65200</v>
      </c>
    </row>
    <row r="26" spans="1:9" s="13" customFormat="1" ht="12">
      <c r="A26" s="22">
        <v>7</v>
      </c>
      <c r="B26" s="26" t="s">
        <v>25</v>
      </c>
      <c r="C26" s="27"/>
      <c r="D26" s="27"/>
      <c r="E26" s="28"/>
      <c r="F26" s="18" t="s">
        <v>6</v>
      </c>
      <c r="G26" s="23">
        <v>1020</v>
      </c>
      <c r="H26" s="24">
        <v>132</v>
      </c>
      <c r="I26" s="25">
        <v>134640</v>
      </c>
    </row>
    <row r="27" spans="1:9" s="13" customFormat="1" ht="12">
      <c r="A27" s="22">
        <v>8</v>
      </c>
      <c r="B27" s="86" t="s">
        <v>15</v>
      </c>
      <c r="C27" s="86"/>
      <c r="D27" s="86"/>
      <c r="E27" s="86"/>
      <c r="F27" s="22" t="s">
        <v>7</v>
      </c>
      <c r="G27" s="23">
        <v>1</v>
      </c>
      <c r="H27" s="24">
        <v>23500</v>
      </c>
      <c r="I27" s="25">
        <f t="shared" si="0"/>
        <v>23500</v>
      </c>
    </row>
    <row r="28" spans="1:9" s="13" customFormat="1" ht="6.75" customHeight="1">
      <c r="A28" s="29"/>
      <c r="B28" s="78"/>
      <c r="C28" s="79"/>
      <c r="D28" s="79"/>
      <c r="E28" s="80"/>
      <c r="F28" s="29"/>
      <c r="G28" s="30"/>
      <c r="H28" s="31"/>
      <c r="I28" s="32"/>
    </row>
    <row r="29" spans="1:9" s="13" customFormat="1" ht="12">
      <c r="A29" s="33">
        <v>9</v>
      </c>
      <c r="B29" s="81" t="s">
        <v>8</v>
      </c>
      <c r="C29" s="82"/>
      <c r="D29" s="82"/>
      <c r="E29" s="83"/>
      <c r="F29" s="33" t="s">
        <v>9</v>
      </c>
      <c r="G29" s="34"/>
      <c r="H29" s="35"/>
      <c r="I29" s="36">
        <f>SUM(I21:I28)</f>
        <v>1308605</v>
      </c>
    </row>
    <row r="30" spans="1:9" s="38" customFormat="1" ht="9" customHeight="1">
      <c r="A30" s="29"/>
      <c r="B30" s="84"/>
      <c r="C30" s="84"/>
      <c r="D30" s="84"/>
      <c r="E30" s="84"/>
      <c r="F30" s="29"/>
      <c r="G30" s="30"/>
      <c r="H30" s="31"/>
      <c r="I30" s="37"/>
    </row>
    <row r="31" spans="1:9" s="38" customFormat="1" ht="12.75">
      <c r="A31" s="22">
        <v>10</v>
      </c>
      <c r="B31" s="85" t="s">
        <v>10</v>
      </c>
      <c r="C31" s="85"/>
      <c r="D31" s="85"/>
      <c r="E31" s="85"/>
      <c r="F31" s="39" t="s">
        <v>9</v>
      </c>
      <c r="G31" s="40"/>
      <c r="H31" s="41"/>
      <c r="I31" s="42">
        <f>I29</f>
        <v>1308605</v>
      </c>
    </row>
    <row r="32" spans="1:9" ht="15">
      <c r="A32" s="22">
        <v>11</v>
      </c>
      <c r="B32" s="85" t="s">
        <v>11</v>
      </c>
      <c r="C32" s="85"/>
      <c r="D32" s="85"/>
      <c r="E32" s="85"/>
      <c r="F32" s="39" t="s">
        <v>12</v>
      </c>
      <c r="G32" s="40"/>
      <c r="H32" s="43">
        <v>10</v>
      </c>
      <c r="I32" s="44">
        <f>H32*$I$31/100</f>
        <v>130860.5</v>
      </c>
    </row>
    <row r="33" spans="1:9" ht="8.25" customHeight="1" thickBot="1">
      <c r="A33" s="29"/>
      <c r="B33" s="84"/>
      <c r="C33" s="84"/>
      <c r="D33" s="84"/>
      <c r="E33" s="84"/>
      <c r="F33" s="29"/>
      <c r="G33" s="45"/>
      <c r="H33" s="31"/>
      <c r="I33" s="46"/>
    </row>
    <row r="34" spans="1:9" ht="15.75" thickBot="1">
      <c r="A34" s="47">
        <v>12</v>
      </c>
      <c r="B34" s="75" t="s">
        <v>13</v>
      </c>
      <c r="C34" s="75"/>
      <c r="D34" s="75"/>
      <c r="E34" s="75"/>
      <c r="F34" s="47" t="s">
        <v>9</v>
      </c>
      <c r="G34" s="48"/>
      <c r="H34" s="49"/>
      <c r="I34" s="50">
        <f>SUM(I31:I33)</f>
        <v>1439465.5</v>
      </c>
    </row>
    <row r="35" spans="1:9" ht="15.75" thickBot="1">
      <c r="A35" s="51">
        <v>13</v>
      </c>
      <c r="B35" s="76" t="s">
        <v>14</v>
      </c>
      <c r="C35" s="76"/>
      <c r="D35" s="76"/>
      <c r="E35" s="76"/>
      <c r="F35" s="51"/>
      <c r="G35" s="52"/>
      <c r="H35" s="53"/>
      <c r="I35" s="63">
        <v>1463483</v>
      </c>
    </row>
    <row r="38" spans="1:9" s="55" customFormat="1" ht="15">
      <c r="A38" s="54"/>
      <c r="E38" s="56"/>
      <c r="F38" s="56"/>
      <c r="G38" s="56"/>
      <c r="H38" s="57"/>
      <c r="I38" s="58"/>
    </row>
    <row r="39" ht="15">
      <c r="B39" t="s">
        <v>24</v>
      </c>
    </row>
    <row r="40" ht="15">
      <c r="E40" s="55"/>
    </row>
    <row r="41" ht="15">
      <c r="B41" t="s">
        <v>26</v>
      </c>
    </row>
    <row r="42" ht="15">
      <c r="B42" t="s">
        <v>27</v>
      </c>
    </row>
    <row r="43" spans="1:9" s="56" customFormat="1" ht="15">
      <c r="A43" s="59"/>
      <c r="B43" s="64" t="s">
        <v>28</v>
      </c>
      <c r="C43" s="65"/>
      <c r="D43" s="65"/>
      <c r="F43" s="59"/>
      <c r="G43" s="60"/>
      <c r="H43" s="61"/>
      <c r="I43" s="62"/>
    </row>
    <row r="44" ht="15">
      <c r="B44" t="s">
        <v>29</v>
      </c>
    </row>
    <row r="45" spans="1:9" s="56" customFormat="1" ht="15">
      <c r="A45" s="59"/>
      <c r="B45" s="64" t="s">
        <v>30</v>
      </c>
      <c r="C45" s="65"/>
      <c r="D45" s="65"/>
      <c r="F45" s="59"/>
      <c r="G45" s="60"/>
      <c r="H45" s="61"/>
      <c r="I45" s="62"/>
    </row>
    <row r="46" spans="1:9" s="56" customFormat="1" ht="15">
      <c r="A46" s="59"/>
      <c r="B46" s="64" t="s">
        <v>31</v>
      </c>
      <c r="C46" s="65"/>
      <c r="D46" s="65"/>
      <c r="F46" s="59"/>
      <c r="G46" s="60"/>
      <c r="H46" s="61"/>
      <c r="I46" s="62"/>
    </row>
    <row r="48" spans="1:9" ht="15">
      <c r="A48" s="77"/>
      <c r="B48" s="77"/>
      <c r="C48" s="77"/>
      <c r="D48" s="77"/>
      <c r="E48" s="77"/>
      <c r="F48" s="77"/>
      <c r="G48" s="77"/>
      <c r="H48" s="77"/>
      <c r="I48" s="77"/>
    </row>
  </sheetData>
  <sheetProtection/>
  <mergeCells count="18">
    <mergeCell ref="B27:E27"/>
    <mergeCell ref="B22:E22"/>
    <mergeCell ref="B23:E23"/>
    <mergeCell ref="A13:I13"/>
    <mergeCell ref="A15:I15"/>
    <mergeCell ref="A16:I16"/>
    <mergeCell ref="A17:I17"/>
    <mergeCell ref="B19:E19"/>
    <mergeCell ref="B21:E21"/>
    <mergeCell ref="B34:E34"/>
    <mergeCell ref="B35:E35"/>
    <mergeCell ref="A48:I48"/>
    <mergeCell ref="B28:E28"/>
    <mergeCell ref="B29:E29"/>
    <mergeCell ref="B30:E30"/>
    <mergeCell ref="B31:E31"/>
    <mergeCell ref="B32:E32"/>
    <mergeCell ref="B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0"/>
  <sheetViews>
    <sheetView zoomScalePageLayoutView="0" workbookViewId="0" topLeftCell="A22">
      <selection activeCell="A3" sqref="A3:IV44"/>
    </sheetView>
  </sheetViews>
  <sheetFormatPr defaultColWidth="9.140625" defaultRowHeight="15"/>
  <cols>
    <col min="5" max="5" width="18.140625" style="0" customWidth="1"/>
    <col min="7" max="7" width="11.8515625" style="0" customWidth="1"/>
    <col min="8" max="8" width="12.7109375" style="0" customWidth="1"/>
    <col min="9" max="9" width="20.140625" style="0" customWidth="1"/>
  </cols>
  <sheetData>
    <row r="3" s="73" customFormat="1" ht="21">
      <c r="A3" s="73" t="s">
        <v>49</v>
      </c>
    </row>
    <row r="4" s="73" customFormat="1" ht="21">
      <c r="A4" s="74" t="s">
        <v>51</v>
      </c>
    </row>
    <row r="5" spans="1:9" ht="15">
      <c r="A5" s="66"/>
      <c r="F5" s="66"/>
      <c r="G5" s="2"/>
      <c r="H5" s="3"/>
      <c r="I5" s="4"/>
    </row>
    <row r="6" spans="1:9" s="6" customFormat="1" ht="15.75">
      <c r="A6" s="87" t="s">
        <v>21</v>
      </c>
      <c r="B6" s="87"/>
      <c r="C6" s="87"/>
      <c r="D6" s="87"/>
      <c r="E6" s="87"/>
      <c r="F6" s="87"/>
      <c r="G6" s="87"/>
      <c r="H6" s="87"/>
      <c r="I6" s="8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15">
      <c r="A8" s="88" t="s">
        <v>48</v>
      </c>
      <c r="B8" s="88"/>
      <c r="C8" s="88"/>
      <c r="D8" s="88"/>
      <c r="E8" s="88"/>
      <c r="F8" s="88"/>
      <c r="G8" s="88"/>
      <c r="H8" s="88"/>
      <c r="I8" s="88"/>
    </row>
    <row r="9" spans="1:9" ht="15">
      <c r="A9" s="89"/>
      <c r="B9" s="89"/>
      <c r="C9" s="89"/>
      <c r="D9" s="89"/>
      <c r="E9" s="89"/>
      <c r="F9" s="89"/>
      <c r="G9" s="89"/>
      <c r="H9" s="89"/>
      <c r="I9" s="89"/>
    </row>
    <row r="10" spans="1:9" ht="15">
      <c r="A10" s="90"/>
      <c r="B10" s="91"/>
      <c r="C10" s="91"/>
      <c r="D10" s="91"/>
      <c r="E10" s="91"/>
      <c r="F10" s="90"/>
      <c r="G10" s="92"/>
      <c r="H10" s="93"/>
      <c r="I10" s="93"/>
    </row>
    <row r="11" spans="1:9" s="13" customFormat="1" ht="12">
      <c r="A11" s="8"/>
      <c r="B11" s="9"/>
      <c r="C11" s="9"/>
      <c r="D11" s="9"/>
      <c r="E11" s="9"/>
      <c r="F11" s="8"/>
      <c r="G11" s="10"/>
      <c r="H11" s="11"/>
      <c r="I11" s="12"/>
    </row>
    <row r="12" spans="1:9" s="13" customFormat="1" ht="12.75" thickBot="1">
      <c r="A12" s="14" t="s">
        <v>0</v>
      </c>
      <c r="B12" s="94" t="s">
        <v>1</v>
      </c>
      <c r="C12" s="94"/>
      <c r="D12" s="94"/>
      <c r="E12" s="94"/>
      <c r="F12" s="14" t="s">
        <v>2</v>
      </c>
      <c r="G12" s="15" t="s">
        <v>3</v>
      </c>
      <c r="H12" s="16" t="s">
        <v>4</v>
      </c>
      <c r="I12" s="17" t="s">
        <v>5</v>
      </c>
    </row>
    <row r="13" spans="1:9" s="13" customFormat="1" ht="12.75" thickTop="1">
      <c r="A13" s="22">
        <v>1</v>
      </c>
      <c r="B13" s="26" t="s">
        <v>20</v>
      </c>
      <c r="C13" s="27"/>
      <c r="D13" s="27"/>
      <c r="E13" s="28"/>
      <c r="F13" s="18" t="s">
        <v>6</v>
      </c>
      <c r="G13" s="23">
        <v>159.69</v>
      </c>
      <c r="H13" s="24">
        <v>168</v>
      </c>
      <c r="I13" s="25">
        <f>PRODUCT(G13:H13)</f>
        <v>26827.92</v>
      </c>
    </row>
    <row r="14" spans="1:9" s="13" customFormat="1" ht="12">
      <c r="A14" s="18">
        <v>2</v>
      </c>
      <c r="B14" s="95" t="s">
        <v>16</v>
      </c>
      <c r="C14" s="95"/>
      <c r="D14" s="95"/>
      <c r="E14" s="95"/>
      <c r="F14" s="18" t="s">
        <v>6</v>
      </c>
      <c r="G14" s="19">
        <v>805.94</v>
      </c>
      <c r="H14" s="20">
        <v>875</v>
      </c>
      <c r="I14" s="21">
        <f aca="true" t="shared" si="0" ref="I14:I30">PRODUCT(G14:H14)</f>
        <v>705197.5</v>
      </c>
    </row>
    <row r="15" spans="1:9" s="13" customFormat="1" ht="12">
      <c r="A15" s="22">
        <v>2</v>
      </c>
      <c r="B15" s="86" t="s">
        <v>17</v>
      </c>
      <c r="C15" s="86"/>
      <c r="D15" s="86"/>
      <c r="E15" s="86"/>
      <c r="F15" s="18" t="s">
        <v>6</v>
      </c>
      <c r="G15" s="23">
        <v>128.45</v>
      </c>
      <c r="H15" s="24">
        <v>626</v>
      </c>
      <c r="I15" s="25">
        <f t="shared" si="0"/>
        <v>80409.7</v>
      </c>
    </row>
    <row r="16" spans="1:9" s="13" customFormat="1" ht="12">
      <c r="A16" s="22">
        <v>4</v>
      </c>
      <c r="B16" s="86" t="s">
        <v>18</v>
      </c>
      <c r="C16" s="86"/>
      <c r="D16" s="86"/>
      <c r="E16" s="86"/>
      <c r="F16" s="22" t="s">
        <v>6</v>
      </c>
      <c r="G16" s="23">
        <v>570.76</v>
      </c>
      <c r="H16" s="24">
        <v>1085</v>
      </c>
      <c r="I16" s="25">
        <f t="shared" si="0"/>
        <v>619274.6</v>
      </c>
    </row>
    <row r="17" spans="1:9" s="13" customFormat="1" ht="12">
      <c r="A17" s="22">
        <v>5</v>
      </c>
      <c r="B17" s="26" t="s">
        <v>32</v>
      </c>
      <c r="C17" s="27"/>
      <c r="D17" s="27"/>
      <c r="E17" s="28"/>
      <c r="F17" s="18" t="s">
        <v>6</v>
      </c>
      <c r="G17" s="23">
        <v>91.75</v>
      </c>
      <c r="H17" s="24">
        <v>786</v>
      </c>
      <c r="I17" s="25">
        <f t="shared" si="0"/>
        <v>72115.5</v>
      </c>
    </row>
    <row r="18" spans="1:9" s="13" customFormat="1" ht="12">
      <c r="A18" s="22">
        <v>6</v>
      </c>
      <c r="B18" s="26" t="s">
        <v>35</v>
      </c>
      <c r="C18" s="27"/>
      <c r="D18" s="27"/>
      <c r="E18" s="28"/>
      <c r="F18" s="18" t="s">
        <v>36</v>
      </c>
      <c r="G18" s="23">
        <v>46</v>
      </c>
      <c r="H18" s="24">
        <v>850</v>
      </c>
      <c r="I18" s="25">
        <f t="shared" si="0"/>
        <v>39100</v>
      </c>
    </row>
    <row r="19" spans="1:9" s="13" customFormat="1" ht="12">
      <c r="A19" s="22">
        <v>7</v>
      </c>
      <c r="B19" s="26" t="s">
        <v>37</v>
      </c>
      <c r="C19" s="27"/>
      <c r="D19" s="27"/>
      <c r="E19" s="28"/>
      <c r="F19" s="18" t="s">
        <v>36</v>
      </c>
      <c r="G19" s="23">
        <v>1</v>
      </c>
      <c r="H19" s="24">
        <v>1500</v>
      </c>
      <c r="I19" s="25">
        <f t="shared" si="0"/>
        <v>1500</v>
      </c>
    </row>
    <row r="20" spans="1:9" s="13" customFormat="1" ht="12">
      <c r="A20" s="22">
        <v>8</v>
      </c>
      <c r="B20" s="26" t="s">
        <v>38</v>
      </c>
      <c r="C20" s="27"/>
      <c r="D20" s="27"/>
      <c r="E20" s="28"/>
      <c r="F20" s="18" t="s">
        <v>36</v>
      </c>
      <c r="G20" s="23">
        <v>12</v>
      </c>
      <c r="H20" s="24">
        <v>650</v>
      </c>
      <c r="I20" s="25">
        <f t="shared" si="0"/>
        <v>7800</v>
      </c>
    </row>
    <row r="21" spans="1:9" s="13" customFormat="1" ht="12">
      <c r="A21" s="22">
        <v>9</v>
      </c>
      <c r="B21" s="26" t="s">
        <v>39</v>
      </c>
      <c r="C21" s="27"/>
      <c r="D21" s="27"/>
      <c r="E21" s="28"/>
      <c r="F21" s="18" t="s">
        <v>36</v>
      </c>
      <c r="G21" s="23">
        <v>72</v>
      </c>
      <c r="H21" s="24">
        <v>115</v>
      </c>
      <c r="I21" s="25">
        <f t="shared" si="0"/>
        <v>8280</v>
      </c>
    </row>
    <row r="22" spans="1:9" s="13" customFormat="1" ht="12">
      <c r="A22" s="22">
        <v>10</v>
      </c>
      <c r="B22" s="26" t="s">
        <v>40</v>
      </c>
      <c r="C22" s="27"/>
      <c r="D22" s="27"/>
      <c r="E22" s="28"/>
      <c r="F22" s="18" t="s">
        <v>36</v>
      </c>
      <c r="G22" s="23">
        <v>2</v>
      </c>
      <c r="H22" s="24">
        <v>5200</v>
      </c>
      <c r="I22" s="25">
        <f t="shared" si="0"/>
        <v>10400</v>
      </c>
    </row>
    <row r="23" spans="1:9" s="13" customFormat="1" ht="12">
      <c r="A23" s="22">
        <v>11</v>
      </c>
      <c r="B23" s="26" t="s">
        <v>33</v>
      </c>
      <c r="C23" s="27"/>
      <c r="D23" s="27"/>
      <c r="E23" s="28"/>
      <c r="F23" s="18" t="s">
        <v>34</v>
      </c>
      <c r="G23" s="23">
        <v>259.2</v>
      </c>
      <c r="H23" s="24">
        <v>315</v>
      </c>
      <c r="I23" s="25">
        <f>PRODUCT(G23:H23)</f>
        <v>81648</v>
      </c>
    </row>
    <row r="24" spans="1:9" s="13" customFormat="1" ht="12">
      <c r="A24" s="22">
        <v>12</v>
      </c>
      <c r="B24" s="26" t="s">
        <v>41</v>
      </c>
      <c r="C24" s="27"/>
      <c r="D24" s="27"/>
      <c r="E24" s="28"/>
      <c r="F24" s="18" t="s">
        <v>34</v>
      </c>
      <c r="G24" s="23">
        <v>175</v>
      </c>
      <c r="H24" s="24">
        <v>105</v>
      </c>
      <c r="I24" s="25">
        <f>PRODUCT(G24:H24)</f>
        <v>18375</v>
      </c>
    </row>
    <row r="25" spans="1:9" s="13" customFormat="1" ht="12">
      <c r="A25" s="22">
        <v>13</v>
      </c>
      <c r="B25" s="26" t="s">
        <v>42</v>
      </c>
      <c r="C25" s="27"/>
      <c r="D25" s="27"/>
      <c r="E25" s="28"/>
      <c r="F25" s="18" t="s">
        <v>7</v>
      </c>
      <c r="G25" s="23">
        <v>5</v>
      </c>
      <c r="H25" s="24">
        <v>500</v>
      </c>
      <c r="I25" s="25">
        <f>PRODUCT(G25:H25)</f>
        <v>2500</v>
      </c>
    </row>
    <row r="26" spans="1:9" s="13" customFormat="1" ht="12">
      <c r="A26" s="22">
        <v>14</v>
      </c>
      <c r="B26" s="26" t="s">
        <v>43</v>
      </c>
      <c r="C26" s="27"/>
      <c r="D26" s="27"/>
      <c r="E26" s="28"/>
      <c r="F26" s="18" t="s">
        <v>34</v>
      </c>
      <c r="G26" s="23">
        <v>35</v>
      </c>
      <c r="H26" s="24">
        <v>120</v>
      </c>
      <c r="I26" s="25">
        <f>PRODUCT(G26:H26)</f>
        <v>4200</v>
      </c>
    </row>
    <row r="27" spans="1:9" s="13" customFormat="1" ht="12">
      <c r="A27" s="22">
        <v>15</v>
      </c>
      <c r="B27" s="26" t="s">
        <v>44</v>
      </c>
      <c r="C27" s="27"/>
      <c r="D27" s="27"/>
      <c r="E27" s="28"/>
      <c r="F27" s="18" t="s">
        <v>36</v>
      </c>
      <c r="G27" s="23">
        <v>1</v>
      </c>
      <c r="H27" s="24">
        <v>9800</v>
      </c>
      <c r="I27" s="25">
        <f>PRODUCT(G27:H27)</f>
        <v>9800</v>
      </c>
    </row>
    <row r="28" spans="1:9" s="13" customFormat="1" ht="12">
      <c r="A28" s="22">
        <v>16</v>
      </c>
      <c r="B28" s="26" t="s">
        <v>25</v>
      </c>
      <c r="C28" s="27"/>
      <c r="D28" s="27"/>
      <c r="E28" s="28"/>
      <c r="F28" s="18" t="s">
        <v>6</v>
      </c>
      <c r="G28" s="23">
        <v>3794</v>
      </c>
      <c r="H28" s="24">
        <v>118</v>
      </c>
      <c r="I28" s="25">
        <v>447692</v>
      </c>
    </row>
    <row r="29" spans="1:9" s="13" customFormat="1" ht="12">
      <c r="A29" s="22">
        <v>17</v>
      </c>
      <c r="B29" s="26" t="s">
        <v>45</v>
      </c>
      <c r="C29" s="27"/>
      <c r="D29" s="27"/>
      <c r="E29" s="28"/>
      <c r="F29" s="18" t="s">
        <v>7</v>
      </c>
      <c r="G29" s="23">
        <v>1</v>
      </c>
      <c r="H29" s="24">
        <v>12000</v>
      </c>
      <c r="I29" s="25">
        <v>12000</v>
      </c>
    </row>
    <row r="30" spans="1:9" s="13" customFormat="1" ht="12">
      <c r="A30" s="22">
        <v>8</v>
      </c>
      <c r="B30" s="86" t="s">
        <v>46</v>
      </c>
      <c r="C30" s="86"/>
      <c r="D30" s="86"/>
      <c r="E30" s="86"/>
      <c r="F30" s="22" t="s">
        <v>7</v>
      </c>
      <c r="G30" s="23">
        <v>1</v>
      </c>
      <c r="H30" s="24">
        <v>10000</v>
      </c>
      <c r="I30" s="25">
        <f t="shared" si="0"/>
        <v>10000</v>
      </c>
    </row>
    <row r="31" spans="1:9" s="13" customFormat="1" ht="6.75" customHeight="1">
      <c r="A31" s="29"/>
      <c r="B31" s="78"/>
      <c r="C31" s="79"/>
      <c r="D31" s="79"/>
      <c r="E31" s="80"/>
      <c r="F31" s="29"/>
      <c r="G31" s="30"/>
      <c r="H31" s="31"/>
      <c r="I31" s="32"/>
    </row>
    <row r="32" spans="1:9" s="72" customFormat="1" ht="15.75">
      <c r="A32" s="68">
        <v>9</v>
      </c>
      <c r="B32" s="96" t="s">
        <v>8</v>
      </c>
      <c r="C32" s="97"/>
      <c r="D32" s="97"/>
      <c r="E32" s="98"/>
      <c r="F32" s="68" t="s">
        <v>9</v>
      </c>
      <c r="G32" s="69"/>
      <c r="H32" s="70"/>
      <c r="I32" s="71">
        <f>SUM(I14:I31)</f>
        <v>2130292.3</v>
      </c>
    </row>
    <row r="33" spans="1:9" s="38" customFormat="1" ht="9" customHeight="1">
      <c r="A33" s="29"/>
      <c r="B33" s="84"/>
      <c r="C33" s="84"/>
      <c r="D33" s="84"/>
      <c r="E33" s="84"/>
      <c r="F33" s="29"/>
      <c r="G33" s="30"/>
      <c r="H33" s="31"/>
      <c r="I33" s="37"/>
    </row>
    <row r="34" spans="1:9" s="38" customFormat="1" ht="12.75">
      <c r="A34" s="22">
        <v>10</v>
      </c>
      <c r="B34" s="85" t="s">
        <v>10</v>
      </c>
      <c r="C34" s="85"/>
      <c r="D34" s="85"/>
      <c r="E34" s="85"/>
      <c r="F34" s="39" t="s">
        <v>9</v>
      </c>
      <c r="G34" s="40"/>
      <c r="H34" s="41"/>
      <c r="I34" s="42">
        <f>I32</f>
        <v>2130292.3</v>
      </c>
    </row>
    <row r="35" spans="1:9" ht="15">
      <c r="A35" s="22">
        <v>11</v>
      </c>
      <c r="B35" s="85" t="s">
        <v>11</v>
      </c>
      <c r="C35" s="85"/>
      <c r="D35" s="85"/>
      <c r="E35" s="85"/>
      <c r="F35" s="39" t="s">
        <v>12</v>
      </c>
      <c r="G35" s="40"/>
      <c r="H35" s="43">
        <v>10</v>
      </c>
      <c r="I35" s="44">
        <v>213029.23</v>
      </c>
    </row>
    <row r="36" spans="1:9" ht="8.25" customHeight="1" thickBot="1">
      <c r="A36" s="29"/>
      <c r="B36" s="84"/>
      <c r="C36" s="84"/>
      <c r="D36" s="84"/>
      <c r="E36" s="84"/>
      <c r="F36" s="29"/>
      <c r="G36" s="45"/>
      <c r="H36" s="31"/>
      <c r="I36" s="46"/>
    </row>
    <row r="37" spans="1:9" ht="15.75" thickBot="1">
      <c r="A37" s="47">
        <v>12</v>
      </c>
      <c r="B37" s="75" t="s">
        <v>13</v>
      </c>
      <c r="C37" s="75"/>
      <c r="D37" s="75"/>
      <c r="E37" s="75"/>
      <c r="F37" s="47" t="s">
        <v>9</v>
      </c>
      <c r="G37" s="48"/>
      <c r="H37" s="49"/>
      <c r="I37" s="50">
        <f>SUM(I34:I36)</f>
        <v>2343321.53</v>
      </c>
    </row>
    <row r="38" spans="1:9" ht="15.75" thickBot="1">
      <c r="A38" s="51">
        <v>13</v>
      </c>
      <c r="B38" s="76" t="s">
        <v>14</v>
      </c>
      <c r="C38" s="76"/>
      <c r="D38" s="76"/>
      <c r="E38" s="76"/>
      <c r="F38" s="51"/>
      <c r="G38" s="52"/>
      <c r="H38" s="53"/>
      <c r="I38" s="63">
        <v>2343321</v>
      </c>
    </row>
    <row r="39" spans="1:9" ht="15">
      <c r="A39" s="66"/>
      <c r="F39" s="66"/>
      <c r="G39" s="2"/>
      <c r="H39" s="3"/>
      <c r="I39" s="4"/>
    </row>
    <row r="40" spans="1:9" ht="15">
      <c r="A40" s="66"/>
      <c r="F40" s="66"/>
      <c r="G40" s="2"/>
      <c r="H40" s="3"/>
      <c r="I40" s="4"/>
    </row>
    <row r="41" spans="1:9" s="55" customFormat="1" ht="15">
      <c r="A41" s="54"/>
      <c r="E41" s="56"/>
      <c r="F41" s="56"/>
      <c r="G41" s="56"/>
      <c r="H41" s="57"/>
      <c r="I41" s="58"/>
    </row>
    <row r="42" spans="1:9" ht="15">
      <c r="A42" s="66"/>
      <c r="B42" t="s">
        <v>47</v>
      </c>
      <c r="F42" s="66"/>
      <c r="G42" s="2"/>
      <c r="H42" s="3"/>
      <c r="I42" s="4"/>
    </row>
    <row r="43" spans="1:9" ht="15">
      <c r="A43" s="66"/>
      <c r="B43" t="s">
        <v>50</v>
      </c>
      <c r="E43" s="55"/>
      <c r="F43" s="66"/>
      <c r="G43" s="2"/>
      <c r="H43" s="3"/>
      <c r="I43" s="4"/>
    </row>
    <row r="44" spans="1:9" ht="15">
      <c r="A44" s="66"/>
      <c r="F44" s="66"/>
      <c r="G44" s="2"/>
      <c r="H44" s="3"/>
      <c r="I44" s="4"/>
    </row>
    <row r="45" spans="1:9" ht="15">
      <c r="A45" s="66"/>
      <c r="F45" s="66"/>
      <c r="G45" s="2"/>
      <c r="H45" s="3"/>
      <c r="I45" s="4"/>
    </row>
    <row r="46" spans="1:9" s="56" customFormat="1" ht="15">
      <c r="A46" s="59"/>
      <c r="B46" s="64"/>
      <c r="C46" s="65"/>
      <c r="D46" s="65"/>
      <c r="F46" s="59"/>
      <c r="G46" s="60"/>
      <c r="H46" s="61"/>
      <c r="I46" s="62"/>
    </row>
    <row r="47" spans="1:9" ht="15">
      <c r="A47" s="66"/>
      <c r="F47" s="66"/>
      <c r="G47" s="2"/>
      <c r="H47" s="3"/>
      <c r="I47" s="4"/>
    </row>
    <row r="48" spans="1:9" s="56" customFormat="1" ht="15">
      <c r="A48" s="59"/>
      <c r="B48" s="64"/>
      <c r="C48" s="65"/>
      <c r="D48" s="65"/>
      <c r="F48" s="59"/>
      <c r="G48" s="60"/>
      <c r="H48" s="61"/>
      <c r="I48" s="62"/>
    </row>
    <row r="49" spans="1:9" s="56" customFormat="1" ht="15">
      <c r="A49" s="59"/>
      <c r="B49" s="64"/>
      <c r="C49" s="65"/>
      <c r="D49" s="65"/>
      <c r="F49" s="59"/>
      <c r="G49" s="60"/>
      <c r="H49" s="61"/>
      <c r="I49" s="62"/>
    </row>
    <row r="50" spans="1:9" ht="15">
      <c r="A50" s="66"/>
      <c r="F50" s="66"/>
      <c r="G50" s="2"/>
      <c r="H50" s="3"/>
      <c r="I50" s="4"/>
    </row>
  </sheetData>
  <sheetProtection/>
  <mergeCells count="17">
    <mergeCell ref="B33:E33"/>
    <mergeCell ref="A6:I6"/>
    <mergeCell ref="A8:I8"/>
    <mergeCell ref="A9:I9"/>
    <mergeCell ref="A10:I10"/>
    <mergeCell ref="B12:E12"/>
    <mergeCell ref="B14:E14"/>
    <mergeCell ref="B34:E34"/>
    <mergeCell ref="B35:E35"/>
    <mergeCell ref="B36:E36"/>
    <mergeCell ref="B37:E37"/>
    <mergeCell ref="B38:E38"/>
    <mergeCell ref="B15:E15"/>
    <mergeCell ref="B16:E16"/>
    <mergeCell ref="B30:E30"/>
    <mergeCell ref="B31:E31"/>
    <mergeCell ref="B32:E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PageLayoutView="0" workbookViewId="0" topLeftCell="A14">
      <selection activeCell="K29" sqref="A1:IV16384"/>
    </sheetView>
  </sheetViews>
  <sheetFormatPr defaultColWidth="9.140625" defaultRowHeight="15"/>
  <cols>
    <col min="5" max="5" width="27.7109375" style="0" customWidth="1"/>
    <col min="6" max="6" width="7.7109375" style="0" customWidth="1"/>
    <col min="7" max="7" width="10.28125" style="0" customWidth="1"/>
    <col min="8" max="8" width="13.28125" style="0" customWidth="1"/>
    <col min="9" max="9" width="11.140625" style="0" customWidth="1"/>
  </cols>
  <sheetData>
    <row r="1" s="73" customFormat="1" ht="21"/>
    <row r="2" s="73" customFormat="1" ht="21">
      <c r="A2" s="74"/>
    </row>
    <row r="3" spans="1:9" ht="15">
      <c r="A3" s="67"/>
      <c r="F3" s="67"/>
      <c r="G3" s="2"/>
      <c r="H3" s="3"/>
      <c r="I3" s="4"/>
    </row>
    <row r="4" spans="1:9" s="6" customFormat="1" ht="15.75">
      <c r="A4" s="87"/>
      <c r="B4" s="87"/>
      <c r="C4" s="87"/>
      <c r="D4" s="87"/>
      <c r="E4" s="87"/>
      <c r="F4" s="87"/>
      <c r="G4" s="87"/>
      <c r="H4" s="87"/>
      <c r="I4" s="87"/>
    </row>
    <row r="5" spans="1:9" ht="15">
      <c r="A5" s="7"/>
      <c r="B5" s="7"/>
      <c r="C5" s="7"/>
      <c r="D5" s="7"/>
      <c r="E5" s="7"/>
      <c r="F5" s="7"/>
      <c r="G5" s="7"/>
      <c r="H5" s="7"/>
      <c r="I5" s="7"/>
    </row>
    <row r="6" spans="1:9" ht="15">
      <c r="A6" s="88"/>
      <c r="B6" s="88"/>
      <c r="C6" s="88"/>
      <c r="D6" s="88"/>
      <c r="E6" s="88"/>
      <c r="F6" s="88"/>
      <c r="G6" s="88"/>
      <c r="H6" s="88"/>
      <c r="I6" s="88"/>
    </row>
    <row r="7" spans="1:9" ht="15">
      <c r="A7" s="89"/>
      <c r="B7" s="89"/>
      <c r="C7" s="89"/>
      <c r="D7" s="89"/>
      <c r="E7" s="89"/>
      <c r="F7" s="89"/>
      <c r="G7" s="89"/>
      <c r="H7" s="89"/>
      <c r="I7" s="89"/>
    </row>
    <row r="8" spans="1:9" ht="15">
      <c r="A8" s="90"/>
      <c r="B8" s="91"/>
      <c r="C8" s="91"/>
      <c r="D8" s="91"/>
      <c r="E8" s="91"/>
      <c r="F8" s="90"/>
      <c r="G8" s="92"/>
      <c r="H8" s="93"/>
      <c r="I8" s="93"/>
    </row>
    <row r="9" spans="1:9" s="13" customFormat="1" ht="12">
      <c r="A9" s="8"/>
      <c r="B9" s="9"/>
      <c r="C9" s="9"/>
      <c r="D9" s="9"/>
      <c r="E9" s="9"/>
      <c r="F9" s="8"/>
      <c r="G9" s="10"/>
      <c r="H9" s="11"/>
      <c r="I9" s="12"/>
    </row>
    <row r="10" spans="1:9" s="13" customFormat="1" ht="12.75" thickBot="1">
      <c r="A10" s="14"/>
      <c r="B10" s="94"/>
      <c r="C10" s="94"/>
      <c r="D10" s="94"/>
      <c r="E10" s="94"/>
      <c r="F10" s="14"/>
      <c r="G10" s="15"/>
      <c r="H10" s="16"/>
      <c r="I10" s="17"/>
    </row>
    <row r="11" spans="1:9" s="13" customFormat="1" ht="12.75" thickTop="1">
      <c r="A11" s="22"/>
      <c r="B11" s="26"/>
      <c r="C11" s="27"/>
      <c r="D11" s="27"/>
      <c r="E11" s="28"/>
      <c r="F11" s="18"/>
      <c r="G11" s="23"/>
      <c r="H11" s="24"/>
      <c r="I11" s="25"/>
    </row>
    <row r="12" spans="1:9" s="13" customFormat="1" ht="12">
      <c r="A12" s="18"/>
      <c r="B12" s="95"/>
      <c r="C12" s="95"/>
      <c r="D12" s="95"/>
      <c r="E12" s="95"/>
      <c r="F12" s="18"/>
      <c r="G12" s="19"/>
      <c r="H12" s="20"/>
      <c r="I12" s="21"/>
    </row>
    <row r="13" spans="1:9" s="13" customFormat="1" ht="12">
      <c r="A13" s="22"/>
      <c r="B13" s="86"/>
      <c r="C13" s="86"/>
      <c r="D13" s="86"/>
      <c r="E13" s="86"/>
      <c r="F13" s="18"/>
      <c r="G13" s="23"/>
      <c r="H13" s="24"/>
      <c r="I13" s="25"/>
    </row>
    <row r="14" spans="1:9" s="13" customFormat="1" ht="12">
      <c r="A14" s="22"/>
      <c r="B14" s="86"/>
      <c r="C14" s="86"/>
      <c r="D14" s="86"/>
      <c r="E14" s="86"/>
      <c r="F14" s="22"/>
      <c r="G14" s="23"/>
      <c r="H14" s="24"/>
      <c r="I14" s="25"/>
    </row>
    <row r="15" spans="1:9" s="13" customFormat="1" ht="12">
      <c r="A15" s="22"/>
      <c r="B15" s="26"/>
      <c r="C15" s="27"/>
      <c r="D15" s="27"/>
      <c r="E15" s="28"/>
      <c r="F15" s="18"/>
      <c r="G15" s="23"/>
      <c r="H15" s="24"/>
      <c r="I15" s="25"/>
    </row>
    <row r="16" spans="1:9" s="13" customFormat="1" ht="12">
      <c r="A16" s="22"/>
      <c r="B16" s="26"/>
      <c r="C16" s="27"/>
      <c r="D16" s="27"/>
      <c r="E16" s="28"/>
      <c r="F16" s="18"/>
      <c r="G16" s="23"/>
      <c r="H16" s="24"/>
      <c r="I16" s="25"/>
    </row>
    <row r="17" spans="1:9" s="13" customFormat="1" ht="12">
      <c r="A17" s="22"/>
      <c r="B17" s="26"/>
      <c r="C17" s="27"/>
      <c r="D17" s="27"/>
      <c r="E17" s="28"/>
      <c r="F17" s="18"/>
      <c r="G17" s="23"/>
      <c r="H17" s="24"/>
      <c r="I17" s="25"/>
    </row>
    <row r="18" spans="1:9" s="13" customFormat="1" ht="12">
      <c r="A18" s="22"/>
      <c r="B18" s="26"/>
      <c r="C18" s="27"/>
      <c r="D18" s="27"/>
      <c r="E18" s="28"/>
      <c r="F18" s="18"/>
      <c r="G18" s="23"/>
      <c r="H18" s="24"/>
      <c r="I18" s="25"/>
    </row>
    <row r="19" spans="1:9" s="13" customFormat="1" ht="12">
      <c r="A19" s="22"/>
      <c r="B19" s="26"/>
      <c r="C19" s="27"/>
      <c r="D19" s="27"/>
      <c r="E19" s="28"/>
      <c r="F19" s="18"/>
      <c r="G19" s="23"/>
      <c r="H19" s="24"/>
      <c r="I19" s="25"/>
    </row>
    <row r="20" spans="1:9" s="13" customFormat="1" ht="12">
      <c r="A20" s="22"/>
      <c r="B20" s="26"/>
      <c r="C20" s="27"/>
      <c r="D20" s="27"/>
      <c r="E20" s="28"/>
      <c r="F20" s="18"/>
      <c r="G20" s="23"/>
      <c r="H20" s="24"/>
      <c r="I20" s="25"/>
    </row>
    <row r="21" spans="1:9" s="13" customFormat="1" ht="12">
      <c r="A21" s="22"/>
      <c r="B21" s="26"/>
      <c r="C21" s="27"/>
      <c r="D21" s="27"/>
      <c r="E21" s="28"/>
      <c r="F21" s="18"/>
      <c r="G21" s="23"/>
      <c r="H21" s="24"/>
      <c r="I21" s="25"/>
    </row>
    <row r="22" spans="1:9" s="13" customFormat="1" ht="12">
      <c r="A22" s="22"/>
      <c r="B22" s="26"/>
      <c r="C22" s="27"/>
      <c r="D22" s="27"/>
      <c r="E22" s="28"/>
      <c r="F22" s="18"/>
      <c r="G22" s="23"/>
      <c r="H22" s="24"/>
      <c r="I22" s="25"/>
    </row>
    <row r="23" spans="1:9" s="13" customFormat="1" ht="12">
      <c r="A23" s="22"/>
      <c r="B23" s="26"/>
      <c r="C23" s="27"/>
      <c r="D23" s="27"/>
      <c r="E23" s="28"/>
      <c r="F23" s="18"/>
      <c r="G23" s="23"/>
      <c r="H23" s="24"/>
      <c r="I23" s="25"/>
    </row>
    <row r="24" spans="1:9" s="13" customFormat="1" ht="12">
      <c r="A24" s="22"/>
      <c r="B24" s="26"/>
      <c r="C24" s="27"/>
      <c r="D24" s="27"/>
      <c r="E24" s="28"/>
      <c r="F24" s="18"/>
      <c r="G24" s="23"/>
      <c r="H24" s="24"/>
      <c r="I24" s="25"/>
    </row>
    <row r="25" spans="1:9" s="13" customFormat="1" ht="12">
      <c r="A25" s="22"/>
      <c r="B25" s="26"/>
      <c r="C25" s="27"/>
      <c r="D25" s="27"/>
      <c r="E25" s="28"/>
      <c r="F25" s="18"/>
      <c r="G25" s="23"/>
      <c r="H25" s="24"/>
      <c r="I25" s="25"/>
    </row>
    <row r="26" spans="1:9" s="13" customFormat="1" ht="12">
      <c r="A26" s="22"/>
      <c r="B26" s="26"/>
      <c r="C26" s="27"/>
      <c r="D26" s="27"/>
      <c r="E26" s="28"/>
      <c r="F26" s="18"/>
      <c r="G26" s="23"/>
      <c r="H26" s="24"/>
      <c r="I26" s="25"/>
    </row>
    <row r="27" spans="1:9" s="13" customFormat="1" ht="12">
      <c r="A27" s="22"/>
      <c r="B27" s="26"/>
      <c r="C27" s="27"/>
      <c r="D27" s="27"/>
      <c r="E27" s="28"/>
      <c r="F27" s="18"/>
      <c r="G27" s="23"/>
      <c r="H27" s="24"/>
      <c r="I27" s="25"/>
    </row>
    <row r="28" spans="1:9" s="13" customFormat="1" ht="12">
      <c r="A28" s="22"/>
      <c r="B28" s="86"/>
      <c r="C28" s="86"/>
      <c r="D28" s="86"/>
      <c r="E28" s="86"/>
      <c r="F28" s="22"/>
      <c r="G28" s="23"/>
      <c r="H28" s="24"/>
      <c r="I28" s="25"/>
    </row>
    <row r="29" spans="1:9" s="13" customFormat="1" ht="12">
      <c r="A29" s="22"/>
      <c r="B29" s="26"/>
      <c r="C29" s="27"/>
      <c r="D29" s="27"/>
      <c r="E29" s="28"/>
      <c r="F29" s="22"/>
      <c r="G29" s="23"/>
      <c r="H29" s="24"/>
      <c r="I29" s="25"/>
    </row>
    <row r="30" spans="1:9" s="13" customFormat="1" ht="12">
      <c r="A30" s="22"/>
      <c r="B30" s="26"/>
      <c r="C30" s="27"/>
      <c r="D30" s="27"/>
      <c r="E30" s="28"/>
      <c r="F30" s="22"/>
      <c r="G30" s="23"/>
      <c r="H30" s="24"/>
      <c r="I30" s="25"/>
    </row>
    <row r="31" spans="1:9" s="13" customFormat="1" ht="12">
      <c r="A31" s="22"/>
      <c r="B31" s="26"/>
      <c r="C31" s="27"/>
      <c r="D31" s="27"/>
      <c r="E31" s="28"/>
      <c r="F31" s="22"/>
      <c r="G31" s="23"/>
      <c r="H31" s="24"/>
      <c r="I31" s="25"/>
    </row>
    <row r="32" spans="1:9" s="13" customFormat="1" ht="12">
      <c r="A32" s="22"/>
      <c r="B32" s="26"/>
      <c r="C32" s="27"/>
      <c r="D32" s="27"/>
      <c r="E32" s="28"/>
      <c r="F32" s="22"/>
      <c r="G32" s="23"/>
      <c r="H32" s="24"/>
      <c r="I32" s="25"/>
    </row>
    <row r="33" spans="1:9" s="13" customFormat="1" ht="6.75" customHeight="1">
      <c r="A33" s="29"/>
      <c r="B33" s="78"/>
      <c r="C33" s="79"/>
      <c r="D33" s="79"/>
      <c r="E33" s="80"/>
      <c r="F33" s="29"/>
      <c r="G33" s="30"/>
      <c r="H33" s="31"/>
      <c r="I33" s="32"/>
    </row>
    <row r="34" spans="1:9" s="72" customFormat="1" ht="15.75">
      <c r="A34" s="68"/>
      <c r="B34" s="96"/>
      <c r="C34" s="97"/>
      <c r="D34" s="97"/>
      <c r="E34" s="98"/>
      <c r="F34" s="68"/>
      <c r="G34" s="69"/>
      <c r="H34" s="70"/>
      <c r="I34" s="71"/>
    </row>
    <row r="35" spans="1:9" s="38" customFormat="1" ht="9" customHeight="1">
      <c r="A35" s="29"/>
      <c r="B35" s="84"/>
      <c r="C35" s="84"/>
      <c r="D35" s="84"/>
      <c r="E35" s="84"/>
      <c r="F35" s="29"/>
      <c r="G35" s="30"/>
      <c r="H35" s="31"/>
      <c r="I35" s="37"/>
    </row>
    <row r="36" spans="1:9" s="38" customFormat="1" ht="12.75">
      <c r="A36" s="22"/>
      <c r="B36" s="85"/>
      <c r="C36" s="85"/>
      <c r="D36" s="85"/>
      <c r="E36" s="85"/>
      <c r="F36" s="39"/>
      <c r="G36" s="40"/>
      <c r="H36" s="41"/>
      <c r="I36" s="42"/>
    </row>
    <row r="37" spans="1:9" ht="15">
      <c r="A37" s="22"/>
      <c r="B37" s="85"/>
      <c r="C37" s="85"/>
      <c r="D37" s="85"/>
      <c r="E37" s="85"/>
      <c r="F37" s="39"/>
      <c r="G37" s="40"/>
      <c r="H37" s="43"/>
      <c r="I37" s="44"/>
    </row>
    <row r="38" spans="1:9" ht="8.25" customHeight="1" thickBot="1">
      <c r="A38" s="29"/>
      <c r="B38" s="84"/>
      <c r="C38" s="84"/>
      <c r="D38" s="84"/>
      <c r="E38" s="84"/>
      <c r="F38" s="29"/>
      <c r="G38" s="45"/>
      <c r="H38" s="31"/>
      <c r="I38" s="46"/>
    </row>
    <row r="39" spans="1:9" ht="15.75" thickBot="1">
      <c r="A39" s="47"/>
      <c r="B39" s="75"/>
      <c r="C39" s="75"/>
      <c r="D39" s="75"/>
      <c r="E39" s="75"/>
      <c r="F39" s="47"/>
      <c r="G39" s="48"/>
      <c r="H39" s="49"/>
      <c r="I39" s="50"/>
    </row>
    <row r="40" spans="1:9" ht="15.75" thickBot="1">
      <c r="A40" s="51"/>
      <c r="B40" s="76"/>
      <c r="C40" s="76"/>
      <c r="D40" s="76"/>
      <c r="E40" s="76"/>
      <c r="F40" s="51"/>
      <c r="G40" s="52"/>
      <c r="H40" s="53"/>
      <c r="I40" s="63"/>
    </row>
    <row r="41" spans="1:9" ht="15">
      <c r="A41" s="67"/>
      <c r="F41" s="67"/>
      <c r="G41" s="2"/>
      <c r="H41" s="3"/>
      <c r="I41" s="4"/>
    </row>
    <row r="42" spans="1:9" ht="15">
      <c r="A42" s="67"/>
      <c r="F42" s="67"/>
      <c r="G42" s="2"/>
      <c r="H42" s="3"/>
      <c r="I42" s="4"/>
    </row>
    <row r="43" spans="1:9" s="55" customFormat="1" ht="15">
      <c r="A43" s="54"/>
      <c r="E43" s="56"/>
      <c r="F43" s="56"/>
      <c r="G43" s="56"/>
      <c r="H43" s="57"/>
      <c r="I43" s="58"/>
    </row>
    <row r="44" spans="1:9" ht="15">
      <c r="A44" s="67"/>
      <c r="F44" s="67"/>
      <c r="G44" s="2"/>
      <c r="H44" s="3"/>
      <c r="I44" s="4"/>
    </row>
    <row r="45" spans="1:9" ht="15">
      <c r="A45" s="67"/>
      <c r="E45" s="55"/>
      <c r="F45" s="67"/>
      <c r="G45" s="2"/>
      <c r="H45" s="3"/>
      <c r="I45" s="4"/>
    </row>
    <row r="46" spans="1:9" ht="15">
      <c r="A46" s="67"/>
      <c r="F46" s="67"/>
      <c r="G46" s="2"/>
      <c r="H46" s="3"/>
      <c r="I46" s="4"/>
    </row>
  </sheetData>
  <sheetProtection/>
  <mergeCells count="17">
    <mergeCell ref="B36:E36"/>
    <mergeCell ref="B37:E37"/>
    <mergeCell ref="B38:E38"/>
    <mergeCell ref="B39:E39"/>
    <mergeCell ref="B40:E40"/>
    <mergeCell ref="B13:E13"/>
    <mergeCell ref="B14:E14"/>
    <mergeCell ref="B28:E28"/>
    <mergeCell ref="B33:E33"/>
    <mergeCell ref="B34:E34"/>
    <mergeCell ref="B35:E35"/>
    <mergeCell ref="A4:I4"/>
    <mergeCell ref="A6:I6"/>
    <mergeCell ref="A7:I7"/>
    <mergeCell ref="A8:I8"/>
    <mergeCell ref="B10:E10"/>
    <mergeCell ref="B12:E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salora</dc:creator>
  <cp:keywords/>
  <dc:description/>
  <cp:lastModifiedBy>salora</cp:lastModifiedBy>
  <dcterms:created xsi:type="dcterms:W3CDTF">2010-11-29T11:31:19Z</dcterms:created>
  <dcterms:modified xsi:type="dcterms:W3CDTF">2011-04-03T09:16:11Z</dcterms:modified>
  <cp:category/>
  <cp:version/>
  <cp:contentType/>
  <cp:contentStatus/>
</cp:coreProperties>
</file>